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2 -N6-N7 nou\2022_N_TRIM_4\"/>
    </mc:Choice>
  </mc:AlternateContent>
  <xr:revisionPtr revIDLastSave="0" documentId="13_ncr:1_{7F13A98E-1FA0-4E0C-8264-523C75620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2" sheetId="1" r:id="rId1"/>
    <sheet name="N 7 -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B8" i="2"/>
  <c r="H8" i="2" l="1"/>
  <c r="J28" i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H18" i="1"/>
  <c r="H19" i="1"/>
  <c r="J12" i="1"/>
  <c r="I12" i="1"/>
  <c r="F31" i="1"/>
  <c r="I16" i="1"/>
  <c r="J16" i="1" l="1"/>
  <c r="J31" i="1" s="1"/>
  <c r="H16" i="1"/>
  <c r="H15" i="1"/>
  <c r="H14" i="1"/>
  <c r="H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H31" i="1" l="1"/>
</calcChain>
</file>

<file path=xl/sharedStrings.xml><?xml version="1.0" encoding="utf-8"?>
<sst xmlns="http://schemas.openxmlformats.org/spreadsheetml/2006/main" count="69" uniqueCount="66">
  <si>
    <t>NUMARUL DE BENEFICIARI SI PLATI EFECTUATE IN TRIMESTRUL RAPORTAT (CUMULAT DE LA INCEPUTUL ANULUI)</t>
  </si>
  <si>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</si>
  <si>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</si>
  <si>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</si>
  <si>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</si>
  <si>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</si>
  <si>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</si>
  <si>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</si>
  <si>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</si>
  <si>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</si>
  <si>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</si>
  <si>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</si>
  <si>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</si>
  <si>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</si>
  <si>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</si>
  <si>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</si>
  <si>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</si>
  <si>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</si>
  <si>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</si>
  <si>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</si>
  <si>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</si>
  <si>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</si>
  <si>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</si>
  <si>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RAPORT STATISTIC TRIMESTRIAL  "N 6 2022"</t>
  </si>
  <si>
    <t xml:space="preserve">JUDETUL: </t>
  </si>
  <si>
    <t>PLATA DREPTURILOR PERSOANELOR CU DIZABILITATI NEINSTITUTIONALIZATE</t>
  </si>
  <si>
    <t>A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</si>
  <si>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</si>
  <si>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</si>
  <si>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</si>
  <si>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</si>
  <si>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</si>
  <si>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</si>
  <si>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</si>
  <si>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</si>
  <si>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t>DIRECTOR  ECONOMIC</t>
  </si>
  <si>
    <t>INTOCMIT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</si>
  <si>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</si>
  <si>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</si>
  <si>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</si>
  <si>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</si>
  <si>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</si>
  <si>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</si>
  <si>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</si>
  <si>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</si>
  <si>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</si>
  <si>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</si>
  <si>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</si>
  <si>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</si>
  <si>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</si>
  <si>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</si>
  <si>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</si>
  <si>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2=3+4</t>
  </si>
  <si>
    <t>5=6+7</t>
  </si>
  <si>
    <t>7=2+5</t>
  </si>
  <si>
    <t>RAPORT STATISTIC TIMESTRIAL  "N 7 - 2022"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</si>
  <si>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</si>
  <si>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</si>
  <si>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</si>
  <si>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Bara Barna</t>
  </si>
  <si>
    <t>Nr./Data reg. intern: 110531/17-05-2022</t>
  </si>
  <si>
    <t>Székely-Béres Zsolt</t>
  </si>
  <si>
    <t>TRIMESTRUL: IV/ ANUL: 2022</t>
  </si>
  <si>
    <t>Data: 31.12.2022</t>
  </si>
  <si>
    <t>NUMARUL DE ASISTENTI PERSONALI SI PLATA SALARIILOR CUVENITE ACESTORA SI NUMARUL TOTAL DE INDEMNIZATII CUVENITE PARINTILOR SAU ADULTULUI / REPREZENTANT LEGAL / ORD. 794 / 380/2002 DIN JUDET, LA SEMESTRUL 2 / AN 2022</t>
  </si>
  <si>
    <t>HARGHITA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</si>
</sst>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3" fillId="6" borderId="0" xfId="0" applyFont="1" applyFill="1"/>
    <xf numFmtId="0" fontId="13" fillId="0" borderId="0" xfId="0" applyFont="1"/>
    <xf numFmtId="3" fontId="14" fillId="6" borderId="0" xfId="0" applyNumberFormat="1" applyFont="1" applyFill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6" borderId="0" xfId="0" applyFont="1" applyFill="1"/>
    <xf numFmtId="3" fontId="16" fillId="6" borderId="10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vertical="center"/>
    </xf>
    <xf numFmtId="3" fontId="14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vertical="center"/>
    </xf>
    <xf numFmtId="3" fontId="12" fillId="7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Border="1"/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13" fillId="6" borderId="0" xfId="0" applyNumberFormat="1" applyFont="1" applyFill="1" applyAlignment="1">
      <alignment horizontal="center" vertical="center" wrapText="1"/>
    </xf>
    <xf numFmtId="3" fontId="16" fillId="6" borderId="10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140" zoomScaleNormal="14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G21" sqref="G21"/>
    </sheetView>
  </sheetViews>
  <sheetFormatPr defaultRowHeight="15" x14ac:dyDescent="0.25"/>
  <cols>
    <col min="1" max="1" width="5.42578125" style="1" customWidth="1"/>
    <col min="2" max="2" width="3.85546875" style="2" customWidth="1"/>
    <col min="3" max="3" width="62" style="1" customWidth="1"/>
    <col min="4" max="4" width="13.28515625" style="1" customWidth="1"/>
    <col min="5" max="5" width="10.5703125" style="1" customWidth="1"/>
    <col min="6" max="6" width="17.7109375" style="1" customWidth="1"/>
    <col min="7" max="7" width="13" style="1" customWidth="1"/>
    <col min="8" max="8" width="9.140625" style="1"/>
    <col min="9" max="9" width="10.5703125" style="1" bestFit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2" x14ac:dyDescent="0.25">
      <c r="C1" s="3" t="s">
        <v>23</v>
      </c>
      <c r="D1" s="46" t="s">
        <v>42</v>
      </c>
      <c r="E1" s="47"/>
      <c r="F1" s="47"/>
      <c r="G1" s="48"/>
    </row>
    <row r="2" spans="1:12" x14ac:dyDescent="0.25">
      <c r="C2" s="4" t="s">
        <v>62</v>
      </c>
      <c r="D2" s="49" t="s">
        <v>43</v>
      </c>
      <c r="E2" s="50"/>
      <c r="F2" s="50"/>
      <c r="G2" s="51"/>
    </row>
    <row r="3" spans="1:12" ht="15.75" thickBot="1" x14ac:dyDescent="0.3">
      <c r="C3" s="19" t="s">
        <v>24</v>
      </c>
      <c r="D3" s="52" t="s">
        <v>44</v>
      </c>
      <c r="E3" s="53"/>
      <c r="F3" s="54"/>
      <c r="G3" s="55"/>
    </row>
    <row r="4" spans="1:12" x14ac:dyDescent="0.25">
      <c r="C4" s="90" t="s">
        <v>25</v>
      </c>
      <c r="D4" s="90"/>
      <c r="E4" s="90"/>
      <c r="F4" s="4"/>
      <c r="G4" s="4"/>
      <c r="H4" s="4"/>
      <c r="I4" s="4"/>
      <c r="J4" s="4"/>
      <c r="K4" s="4"/>
      <c r="L4" s="4"/>
    </row>
    <row r="5" spans="1:12" x14ac:dyDescent="0.25">
      <c r="C5" s="90" t="s">
        <v>0</v>
      </c>
      <c r="D5" s="90"/>
      <c r="E5" s="90"/>
      <c r="F5" s="90"/>
      <c r="G5" s="90"/>
      <c r="H5" s="4"/>
      <c r="I5" s="4"/>
      <c r="J5" s="4"/>
      <c r="K5" s="4"/>
      <c r="L5" s="4"/>
    </row>
    <row r="6" spans="1:12" x14ac:dyDescent="0.25">
      <c r="D6" s="91"/>
      <c r="E6" s="91"/>
      <c r="H6" s="88" t="s">
        <v>1</v>
      </c>
      <c r="I6" s="88"/>
      <c r="J6" s="88"/>
    </row>
    <row r="7" spans="1:12" ht="90" x14ac:dyDescent="0.25">
      <c r="A7" s="5" t="s">
        <v>2</v>
      </c>
      <c r="B7" s="5" t="s">
        <v>3</v>
      </c>
      <c r="C7" s="27" t="s">
        <v>4</v>
      </c>
      <c r="D7" s="89" t="s">
        <v>37</v>
      </c>
      <c r="E7" s="89"/>
      <c r="F7" s="29" t="s">
        <v>5</v>
      </c>
      <c r="G7" s="29" t="s">
        <v>6</v>
      </c>
      <c r="H7" s="36" t="s">
        <v>7</v>
      </c>
      <c r="I7" s="36" t="s">
        <v>8</v>
      </c>
      <c r="J7" s="36" t="s">
        <v>9</v>
      </c>
    </row>
    <row r="8" spans="1:12" ht="53.25" customHeight="1" x14ac:dyDescent="0.25">
      <c r="A8" s="6" t="s">
        <v>26</v>
      </c>
      <c r="B8" s="10">
        <v>1</v>
      </c>
      <c r="C8" s="6" t="s">
        <v>10</v>
      </c>
      <c r="D8" s="7" t="s">
        <v>11</v>
      </c>
      <c r="E8" s="7" t="s">
        <v>12</v>
      </c>
      <c r="F8" s="37"/>
      <c r="G8" s="37"/>
      <c r="H8" s="34"/>
      <c r="I8" s="34"/>
      <c r="J8" s="35"/>
    </row>
    <row r="9" spans="1:12" x14ac:dyDescent="0.25">
      <c r="A9" s="9" t="str">
        <f>A8</f>
        <v>A</v>
      </c>
      <c r="B9" s="11">
        <v>2</v>
      </c>
      <c r="C9" s="12" t="s">
        <v>13</v>
      </c>
      <c r="D9" s="12">
        <v>508</v>
      </c>
      <c r="E9" s="13">
        <v>46</v>
      </c>
      <c r="F9" s="14">
        <v>26008.2</v>
      </c>
      <c r="G9" s="15">
        <v>12</v>
      </c>
      <c r="H9" s="58">
        <f t="shared" ref="H9:H16" si="0">F9/D9/G9</f>
        <v>4.2664370078740159</v>
      </c>
      <c r="I9" s="58"/>
      <c r="J9" s="59"/>
    </row>
    <row r="10" spans="1:12" x14ac:dyDescent="0.25">
      <c r="A10" s="9" t="str">
        <f t="shared" ref="A10:A11" si="1">A9</f>
        <v>A</v>
      </c>
      <c r="B10" s="10">
        <v>3</v>
      </c>
      <c r="C10" s="12" t="s">
        <v>14</v>
      </c>
      <c r="D10" s="87">
        <v>1846</v>
      </c>
      <c r="E10" s="13">
        <v>147</v>
      </c>
      <c r="F10" s="14">
        <v>115272.9</v>
      </c>
      <c r="G10" s="15">
        <v>12</v>
      </c>
      <c r="H10" s="58">
        <f t="shared" si="0"/>
        <v>5.203724268689057</v>
      </c>
      <c r="I10" s="58"/>
      <c r="J10" s="59"/>
    </row>
    <row r="11" spans="1:12" x14ac:dyDescent="0.25">
      <c r="A11" s="9" t="str">
        <f t="shared" si="1"/>
        <v>A</v>
      </c>
      <c r="B11" s="10">
        <v>4</v>
      </c>
      <c r="C11" s="12" t="s">
        <v>15</v>
      </c>
      <c r="D11" s="12">
        <v>159</v>
      </c>
      <c r="E11" s="13">
        <v>13</v>
      </c>
      <c r="F11" s="14">
        <v>8221.7999999999993</v>
      </c>
      <c r="G11" s="15">
        <v>12</v>
      </c>
      <c r="H11" s="58">
        <f t="shared" si="0"/>
        <v>4.3091194968553461</v>
      </c>
      <c r="I11" s="58"/>
      <c r="J11" s="59"/>
    </row>
    <row r="12" spans="1:12" x14ac:dyDescent="0.25">
      <c r="A12" s="9" t="str">
        <f t="shared" ref="A12:A31" si="2">A11</f>
        <v>A</v>
      </c>
      <c r="B12" s="11">
        <v>5</v>
      </c>
      <c r="C12" s="12" t="s">
        <v>16</v>
      </c>
      <c r="D12" s="87">
        <v>3017</v>
      </c>
      <c r="E12" s="13">
        <v>544</v>
      </c>
      <c r="F12" s="14">
        <v>147713.60000000001</v>
      </c>
      <c r="G12" s="15">
        <v>12</v>
      </c>
      <c r="H12" s="58">
        <f t="shared" si="0"/>
        <v>4.0800353552093691</v>
      </c>
      <c r="I12" s="60">
        <f>E11+E12+E10+E9</f>
        <v>750</v>
      </c>
      <c r="J12" s="61">
        <f>F11+F12+F10+F9</f>
        <v>297216.5</v>
      </c>
    </row>
    <row r="13" spans="1:12" x14ac:dyDescent="0.25">
      <c r="A13" s="9" t="str">
        <f t="shared" si="2"/>
        <v>A</v>
      </c>
      <c r="B13" s="10">
        <v>6</v>
      </c>
      <c r="C13" s="12" t="s">
        <v>18</v>
      </c>
      <c r="D13" s="87">
        <v>1863</v>
      </c>
      <c r="E13" s="13">
        <v>127</v>
      </c>
      <c r="F13" s="14">
        <v>124858.11</v>
      </c>
      <c r="G13" s="15">
        <v>12</v>
      </c>
      <c r="H13" s="58">
        <f t="shared" si="0"/>
        <v>5.584993290391842</v>
      </c>
      <c r="I13" s="60"/>
      <c r="J13" s="62"/>
    </row>
    <row r="14" spans="1:12" x14ac:dyDescent="0.25">
      <c r="A14" s="9" t="str">
        <f t="shared" si="2"/>
        <v>A</v>
      </c>
      <c r="B14" s="10">
        <v>7</v>
      </c>
      <c r="C14" s="12" t="s">
        <v>19</v>
      </c>
      <c r="D14" s="87">
        <v>3590</v>
      </c>
      <c r="E14" s="13">
        <v>220</v>
      </c>
      <c r="F14" s="14">
        <v>233256.59</v>
      </c>
      <c r="G14" s="15">
        <v>12</v>
      </c>
      <c r="H14" s="58">
        <f t="shared" si="0"/>
        <v>5.4144983751160636</v>
      </c>
      <c r="I14" s="60"/>
      <c r="J14" s="62"/>
    </row>
    <row r="15" spans="1:12" x14ac:dyDescent="0.25">
      <c r="A15" s="9" t="str">
        <f t="shared" si="2"/>
        <v>A</v>
      </c>
      <c r="B15" s="11">
        <v>8</v>
      </c>
      <c r="C15" s="12" t="s">
        <v>20</v>
      </c>
      <c r="D15" s="12">
        <v>192</v>
      </c>
      <c r="E15" s="13">
        <v>26</v>
      </c>
      <c r="F15" s="14">
        <v>13422.81</v>
      </c>
      <c r="G15" s="15">
        <v>12</v>
      </c>
      <c r="H15" s="58">
        <f t="shared" si="0"/>
        <v>5.8258723958333327</v>
      </c>
      <c r="I15" s="60"/>
      <c r="J15" s="62"/>
    </row>
    <row r="16" spans="1:12" x14ac:dyDescent="0.25">
      <c r="A16" s="9" t="str">
        <f t="shared" si="2"/>
        <v>A</v>
      </c>
      <c r="B16" s="10">
        <v>9</v>
      </c>
      <c r="C16" s="12" t="s">
        <v>21</v>
      </c>
      <c r="D16" s="87">
        <v>5007</v>
      </c>
      <c r="E16" s="13">
        <v>554</v>
      </c>
      <c r="F16" s="14">
        <v>322542.56</v>
      </c>
      <c r="G16" s="15">
        <v>12</v>
      </c>
      <c r="H16" s="58">
        <f t="shared" si="0"/>
        <v>5.3681938619266356</v>
      </c>
      <c r="I16" s="60">
        <f>E15+E16+E14+E13</f>
        <v>927</v>
      </c>
      <c r="J16" s="61">
        <f>F15+F16+F14+F13</f>
        <v>694080.07</v>
      </c>
    </row>
    <row r="17" spans="1:10" s="28" customFormat="1" ht="31.5" customHeight="1" x14ac:dyDescent="0.25">
      <c r="A17" s="9" t="str">
        <f t="shared" si="2"/>
        <v>A</v>
      </c>
      <c r="B17" s="10">
        <v>10</v>
      </c>
      <c r="C17" s="6" t="s">
        <v>17</v>
      </c>
      <c r="D17" s="7" t="s">
        <v>12</v>
      </c>
      <c r="E17" s="31"/>
      <c r="F17" s="32"/>
      <c r="G17" s="33"/>
      <c r="H17" s="63"/>
      <c r="I17" s="64"/>
      <c r="J17" s="65"/>
    </row>
    <row r="18" spans="1:10" x14ac:dyDescent="0.25">
      <c r="A18" s="9" t="str">
        <f t="shared" si="2"/>
        <v>A</v>
      </c>
      <c r="B18" s="11">
        <v>11</v>
      </c>
      <c r="C18" s="16" t="s">
        <v>28</v>
      </c>
      <c r="D18" s="30"/>
      <c r="E18" s="13">
        <v>3</v>
      </c>
      <c r="F18" s="14">
        <v>3573.02</v>
      </c>
      <c r="G18" s="15">
        <v>12</v>
      </c>
      <c r="H18" s="58">
        <f t="shared" ref="H18" si="3">F18/E18/G18</f>
        <v>99.25055555555555</v>
      </c>
      <c r="I18" s="60"/>
      <c r="J18" s="61"/>
    </row>
    <row r="19" spans="1:10" x14ac:dyDescent="0.25">
      <c r="A19" s="9" t="str">
        <f t="shared" si="2"/>
        <v>A</v>
      </c>
      <c r="B19" s="10">
        <v>12</v>
      </c>
      <c r="C19" s="16" t="s">
        <v>29</v>
      </c>
      <c r="D19" s="30"/>
      <c r="E19" s="13">
        <v>0</v>
      </c>
      <c r="F19" s="14">
        <v>0</v>
      </c>
      <c r="G19" s="15">
        <v>12</v>
      </c>
      <c r="H19" s="58" t="e">
        <f>F19/E19/G19</f>
        <v>#DIV/0!</v>
      </c>
      <c r="I19" s="61">
        <f>E18+E19</f>
        <v>3</v>
      </c>
      <c r="J19" s="61">
        <f>F18+F19</f>
        <v>3573.02</v>
      </c>
    </row>
    <row r="20" spans="1:10" x14ac:dyDescent="0.25">
      <c r="A20" s="9" t="str">
        <f t="shared" si="2"/>
        <v>A</v>
      </c>
      <c r="B20" s="10">
        <v>13</v>
      </c>
      <c r="C20" s="16" t="s">
        <v>30</v>
      </c>
      <c r="D20" s="30"/>
      <c r="E20" s="13">
        <v>0</v>
      </c>
      <c r="F20" s="14">
        <v>0</v>
      </c>
      <c r="G20" s="15">
        <v>12</v>
      </c>
      <c r="H20" s="58" t="e">
        <f t="shared" ref="H20" si="4">F20/E20/G20</f>
        <v>#DIV/0!</v>
      </c>
      <c r="I20" s="60"/>
      <c r="J20" s="61"/>
    </row>
    <row r="21" spans="1:10" x14ac:dyDescent="0.25">
      <c r="A21" s="9" t="str">
        <f t="shared" si="2"/>
        <v>A</v>
      </c>
      <c r="B21" s="11">
        <v>14</v>
      </c>
      <c r="C21" s="16" t="s">
        <v>31</v>
      </c>
      <c r="D21" s="30"/>
      <c r="E21" s="13">
        <v>2</v>
      </c>
      <c r="F21" s="14">
        <v>4163.68</v>
      </c>
      <c r="G21" s="15">
        <v>12</v>
      </c>
      <c r="H21" s="58">
        <f>F21/E21/G21</f>
        <v>173.48666666666668</v>
      </c>
      <c r="I21" s="61">
        <f>E20+E21</f>
        <v>2</v>
      </c>
      <c r="J21" s="61">
        <f>F20+F21</f>
        <v>4163.68</v>
      </c>
    </row>
    <row r="22" spans="1:10" x14ac:dyDescent="0.25">
      <c r="A22" s="9" t="str">
        <f t="shared" si="2"/>
        <v>A</v>
      </c>
      <c r="B22" s="10">
        <v>15</v>
      </c>
      <c r="C22" s="16" t="s">
        <v>27</v>
      </c>
      <c r="D22" s="30"/>
      <c r="E22" s="13">
        <v>0</v>
      </c>
      <c r="F22" s="14">
        <v>0</v>
      </c>
      <c r="G22" s="15">
        <v>12</v>
      </c>
      <c r="H22" s="58" t="e">
        <f t="shared" ref="H22" si="5">F22/E22/G22</f>
        <v>#DIV/0!</v>
      </c>
      <c r="I22" s="60"/>
      <c r="J22" s="61"/>
    </row>
    <row r="23" spans="1:10" x14ac:dyDescent="0.25">
      <c r="A23" s="9" t="str">
        <f t="shared" si="2"/>
        <v>A</v>
      </c>
      <c r="B23" s="10">
        <v>16</v>
      </c>
      <c r="C23" s="16" t="s">
        <v>32</v>
      </c>
      <c r="D23" s="30"/>
      <c r="E23" s="13">
        <v>0</v>
      </c>
      <c r="F23" s="14">
        <v>0</v>
      </c>
      <c r="G23" s="15">
        <v>12</v>
      </c>
      <c r="H23" s="58" t="e">
        <f>F23/E23/G23</f>
        <v>#DIV/0!</v>
      </c>
      <c r="I23" s="61">
        <f>E22+E23</f>
        <v>0</v>
      </c>
      <c r="J23" s="61">
        <f>F22+F23</f>
        <v>0</v>
      </c>
    </row>
    <row r="24" spans="1:10" x14ac:dyDescent="0.25">
      <c r="A24" s="9" t="str">
        <f t="shared" si="2"/>
        <v>A</v>
      </c>
      <c r="B24" s="11">
        <v>17</v>
      </c>
      <c r="C24" s="16" t="s">
        <v>33</v>
      </c>
      <c r="D24" s="30"/>
      <c r="E24" s="13">
        <v>0</v>
      </c>
      <c r="F24" s="14">
        <v>0</v>
      </c>
      <c r="G24" s="15">
        <v>12</v>
      </c>
      <c r="H24" s="58" t="e">
        <f t="shared" ref="H24" si="6">F24/E24/G24</f>
        <v>#DIV/0!</v>
      </c>
      <c r="I24" s="60"/>
      <c r="J24" s="61"/>
    </row>
    <row r="25" spans="1:10" x14ac:dyDescent="0.25">
      <c r="A25" s="9" t="str">
        <f t="shared" si="2"/>
        <v>A</v>
      </c>
      <c r="B25" s="10">
        <v>18</v>
      </c>
      <c r="C25" s="16" t="s">
        <v>34</v>
      </c>
      <c r="D25" s="30"/>
      <c r="E25" s="13">
        <v>0</v>
      </c>
      <c r="F25" s="14">
        <v>0</v>
      </c>
      <c r="G25" s="15">
        <v>12</v>
      </c>
      <c r="H25" s="58" t="e">
        <f>F25/E25/G25</f>
        <v>#DIV/0!</v>
      </c>
      <c r="I25" s="61">
        <f>E24+E25</f>
        <v>0</v>
      </c>
      <c r="J25" s="61">
        <f>F24+F25</f>
        <v>0</v>
      </c>
    </row>
    <row r="26" spans="1:10" ht="30" x14ac:dyDescent="0.25">
      <c r="A26" s="9" t="str">
        <f t="shared" si="2"/>
        <v>A</v>
      </c>
      <c r="B26" s="10">
        <v>19</v>
      </c>
      <c r="C26" s="6" t="s">
        <v>39</v>
      </c>
      <c r="D26" s="7" t="s">
        <v>38</v>
      </c>
      <c r="E26" s="7" t="s">
        <v>12</v>
      </c>
      <c r="F26" s="37"/>
      <c r="G26" s="37"/>
      <c r="H26" s="58"/>
      <c r="I26" s="60"/>
      <c r="J26" s="62"/>
    </row>
    <row r="27" spans="1:10" x14ac:dyDescent="0.25">
      <c r="A27" s="9" t="str">
        <f t="shared" si="2"/>
        <v>A</v>
      </c>
      <c r="B27" s="11">
        <v>20</v>
      </c>
      <c r="C27" s="12" t="s">
        <v>41</v>
      </c>
      <c r="D27" s="12"/>
      <c r="E27" s="13"/>
      <c r="F27" s="14"/>
      <c r="G27" s="15">
        <v>12</v>
      </c>
      <c r="H27" s="58" t="e">
        <f t="shared" ref="H27" si="7">F27/E27/G27</f>
        <v>#DIV/0!</v>
      </c>
      <c r="I27" s="60"/>
      <c r="J27" s="61"/>
    </row>
    <row r="28" spans="1:10" x14ac:dyDescent="0.25">
      <c r="A28" s="9" t="str">
        <f t="shared" si="2"/>
        <v>A</v>
      </c>
      <c r="B28" s="10">
        <v>21</v>
      </c>
      <c r="C28" s="12" t="s">
        <v>40</v>
      </c>
      <c r="D28" s="12"/>
      <c r="E28" s="13"/>
      <c r="F28" s="14"/>
      <c r="G28" s="15">
        <v>12</v>
      </c>
      <c r="H28" s="58" t="e">
        <f>F28/E28/G28</f>
        <v>#DIV/0!</v>
      </c>
      <c r="I28" s="61">
        <f>E27+E28</f>
        <v>0</v>
      </c>
      <c r="J28" s="61">
        <f>F27+F28</f>
        <v>0</v>
      </c>
    </row>
    <row r="29" spans="1:10" x14ac:dyDescent="0.25">
      <c r="A29" s="9" t="str">
        <f t="shared" si="2"/>
        <v>A</v>
      </c>
      <c r="B29" s="56"/>
      <c r="C29" s="38"/>
      <c r="D29" s="38"/>
      <c r="E29" s="39"/>
      <c r="F29" s="40"/>
      <c r="G29" s="41"/>
      <c r="H29" s="42"/>
      <c r="I29" s="43"/>
      <c r="J29" s="44"/>
    </row>
    <row r="30" spans="1:10" x14ac:dyDescent="0.25">
      <c r="A30" s="9" t="str">
        <f t="shared" si="2"/>
        <v>A</v>
      </c>
      <c r="B30" s="57"/>
      <c r="C30" s="38"/>
      <c r="D30" s="38"/>
      <c r="E30" s="39"/>
      <c r="F30" s="40"/>
      <c r="G30" s="41"/>
      <c r="H30" s="42"/>
      <c r="I30" s="43"/>
      <c r="J30" s="45"/>
    </row>
    <row r="31" spans="1:10" x14ac:dyDescent="0.25">
      <c r="A31" s="9" t="str">
        <f t="shared" si="2"/>
        <v>A</v>
      </c>
      <c r="B31" s="10">
        <v>22</v>
      </c>
      <c r="C31" s="17"/>
      <c r="D31" s="12"/>
      <c r="E31" s="66" t="s">
        <v>22</v>
      </c>
      <c r="F31" s="61">
        <f>SUM(F9:F30)</f>
        <v>999033.27000000014</v>
      </c>
      <c r="G31" s="67"/>
      <c r="H31" s="61" t="e">
        <f>H12+H16+H19+H21+H23+H25+H28</f>
        <v>#DIV/0!</v>
      </c>
      <c r="I31" s="68"/>
      <c r="J31" s="61">
        <f>J12+J16+J19+J21+J23+J25+J28</f>
        <v>999033.27</v>
      </c>
    </row>
    <row r="32" spans="1:10" x14ac:dyDescent="0.25">
      <c r="D32" s="18"/>
      <c r="E32" s="20"/>
      <c r="F32" s="8"/>
    </row>
    <row r="33" spans="2:10" x14ac:dyDescent="0.25">
      <c r="C33" s="21"/>
      <c r="D33" s="18"/>
      <c r="E33" s="20"/>
      <c r="F33" s="8"/>
      <c r="G33" s="19" t="s">
        <v>35</v>
      </c>
      <c r="H33" s="19"/>
      <c r="I33" s="19"/>
      <c r="J33" s="19"/>
    </row>
    <row r="34" spans="2:10" x14ac:dyDescent="0.25">
      <c r="B34" s="22"/>
      <c r="C34" s="21"/>
      <c r="D34" s="22"/>
      <c r="E34" s="23"/>
      <c r="F34" s="8"/>
      <c r="G34" s="23" t="s">
        <v>61</v>
      </c>
      <c r="H34" s="23"/>
      <c r="I34" s="23"/>
      <c r="J34" s="19"/>
    </row>
    <row r="35" spans="2:10" x14ac:dyDescent="0.25">
      <c r="B35" s="22"/>
      <c r="D35" s="22"/>
      <c r="E35" s="22"/>
      <c r="F35" s="22"/>
      <c r="G35" s="23"/>
      <c r="H35" s="23"/>
      <c r="I35" s="23"/>
      <c r="J35" s="19"/>
    </row>
    <row r="36" spans="2:10" x14ac:dyDescent="0.25">
      <c r="B36" s="22"/>
      <c r="D36" s="22"/>
      <c r="E36" s="22"/>
      <c r="F36" s="22"/>
      <c r="G36" s="23" t="s">
        <v>36</v>
      </c>
      <c r="H36" s="22"/>
      <c r="I36" s="22"/>
    </row>
    <row r="37" spans="2:10" x14ac:dyDescent="0.25">
      <c r="G37" s="1" t="s">
        <v>59</v>
      </c>
    </row>
    <row r="38" spans="2:10" x14ac:dyDescent="0.25">
      <c r="D38" s="8"/>
      <c r="E38" s="8"/>
    </row>
    <row r="39" spans="2:10" x14ac:dyDescent="0.25">
      <c r="D39" s="8"/>
      <c r="E39" s="8"/>
    </row>
    <row r="40" spans="2:10" x14ac:dyDescent="0.25">
      <c r="C40" s="8"/>
      <c r="D40" s="24"/>
      <c r="E40" s="21"/>
    </row>
    <row r="42" spans="2:10" x14ac:dyDescent="0.25">
      <c r="G42" s="25"/>
    </row>
    <row r="43" spans="2:10" x14ac:dyDescent="0.25">
      <c r="G43" s="25"/>
    </row>
    <row r="44" spans="2:10" x14ac:dyDescent="0.25">
      <c r="G44" s="19"/>
    </row>
    <row r="52" spans="3:7" x14ac:dyDescent="0.25">
      <c r="G52" s="25"/>
    </row>
    <row r="53" spans="3:7" x14ac:dyDescent="0.25">
      <c r="G53" s="25"/>
    </row>
    <row r="54" spans="3:7" x14ac:dyDescent="0.25">
      <c r="G54" s="26"/>
    </row>
    <row r="60" spans="3:7" x14ac:dyDescent="0.25">
      <c r="C60" s="24" t="s">
        <v>60</v>
      </c>
    </row>
  </sheetData>
  <mergeCells count="5">
    <mergeCell ref="H6:J6"/>
    <mergeCell ref="D7:E7"/>
    <mergeCell ref="C4:E4"/>
    <mergeCell ref="C5:G5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A3" sqref="A3:H3"/>
    </sheetView>
  </sheetViews>
  <sheetFormatPr defaultRowHeight="15.75" x14ac:dyDescent="0.25"/>
  <cols>
    <col min="1" max="1" width="39" style="74" bestFit="1" customWidth="1"/>
    <col min="2" max="2" width="11" style="74" customWidth="1"/>
    <col min="3" max="3" width="9.140625" style="74" customWidth="1"/>
    <col min="4" max="4" width="9" style="74" customWidth="1"/>
    <col min="5" max="5" width="9.5703125" style="74" bestFit="1" customWidth="1"/>
    <col min="6" max="7" width="19.5703125" style="74" bestFit="1" customWidth="1"/>
    <col min="8" max="8" width="38.5703125" style="74" bestFit="1" customWidth="1"/>
    <col min="9" max="16384" width="9.140625" style="74"/>
  </cols>
  <sheetData>
    <row r="1" spans="1:8" s="70" customFormat="1" x14ac:dyDescent="0.25">
      <c r="A1" s="75" t="s">
        <v>55</v>
      </c>
      <c r="B1" s="69"/>
      <c r="C1" s="69"/>
      <c r="D1" s="69"/>
      <c r="E1" s="69"/>
      <c r="F1" s="69"/>
      <c r="G1" s="69"/>
      <c r="H1" s="69"/>
    </row>
    <row r="2" spans="1:8" s="70" customFormat="1" x14ac:dyDescent="0.25">
      <c r="A2" s="71" t="s">
        <v>63</v>
      </c>
      <c r="C2" s="69"/>
      <c r="D2" s="69"/>
      <c r="E2" s="69"/>
      <c r="F2" s="69"/>
      <c r="G2" s="69"/>
      <c r="H2" s="69"/>
    </row>
    <row r="3" spans="1:8" s="70" customFormat="1" ht="52.5" customHeight="1" x14ac:dyDescent="0.25">
      <c r="A3" s="92" t="s">
        <v>64</v>
      </c>
      <c r="B3" s="92"/>
      <c r="C3" s="92"/>
      <c r="D3" s="92"/>
      <c r="E3" s="92"/>
      <c r="F3" s="92"/>
      <c r="G3" s="92"/>
      <c r="H3" s="92"/>
    </row>
    <row r="4" spans="1:8" s="70" customFormat="1" x14ac:dyDescent="0.25">
      <c r="A4" s="93"/>
      <c r="B4" s="93"/>
      <c r="C4" s="93"/>
      <c r="D4" s="76"/>
      <c r="E4" s="76"/>
      <c r="F4" s="76"/>
      <c r="G4" s="76"/>
      <c r="H4" s="69"/>
    </row>
    <row r="5" spans="1:8" s="70" customFormat="1" ht="45" customHeight="1" x14ac:dyDescent="0.25">
      <c r="A5" s="94" t="s">
        <v>2</v>
      </c>
      <c r="B5" s="96" t="s">
        <v>45</v>
      </c>
      <c r="C5" s="97"/>
      <c r="D5" s="98"/>
      <c r="E5" s="96" t="s">
        <v>46</v>
      </c>
      <c r="F5" s="97"/>
      <c r="G5" s="98"/>
      <c r="H5" s="99" t="s">
        <v>47</v>
      </c>
    </row>
    <row r="6" spans="1:8" s="72" customFormat="1" ht="36.75" customHeight="1" x14ac:dyDescent="0.25">
      <c r="A6" s="95"/>
      <c r="B6" s="77" t="s">
        <v>56</v>
      </c>
      <c r="C6" s="78" t="s">
        <v>48</v>
      </c>
      <c r="D6" s="78" t="s">
        <v>49</v>
      </c>
      <c r="E6" s="79" t="s">
        <v>57</v>
      </c>
      <c r="F6" s="80" t="s">
        <v>50</v>
      </c>
      <c r="G6" s="80" t="s">
        <v>51</v>
      </c>
      <c r="H6" s="100"/>
    </row>
    <row r="7" spans="1:8" s="70" customFormat="1" x14ac:dyDescent="0.25">
      <c r="A7" s="83">
        <v>1</v>
      </c>
      <c r="B7" s="83" t="s">
        <v>52</v>
      </c>
      <c r="C7" s="83">
        <v>3</v>
      </c>
      <c r="D7" s="83">
        <v>4</v>
      </c>
      <c r="E7" s="83" t="s">
        <v>53</v>
      </c>
      <c r="F7" s="83">
        <v>6</v>
      </c>
      <c r="G7" s="83">
        <v>7</v>
      </c>
      <c r="H7" s="84" t="s">
        <v>54</v>
      </c>
    </row>
    <row r="8" spans="1:8" s="73" customFormat="1" x14ac:dyDescent="0.25">
      <c r="A8" s="81" t="s">
        <v>65</v>
      </c>
      <c r="B8" s="85">
        <f t="shared" ref="B8" si="0">C8+D8</f>
        <v>1449</v>
      </c>
      <c r="C8" s="82">
        <v>305</v>
      </c>
      <c r="D8" s="82">
        <v>1144</v>
      </c>
      <c r="E8" s="85">
        <f t="shared" ref="E8" si="1">F8+G8</f>
        <v>1898</v>
      </c>
      <c r="F8" s="82">
        <v>234</v>
      </c>
      <c r="G8" s="82">
        <v>1664</v>
      </c>
      <c r="H8" s="86">
        <f>B8+E8</f>
        <v>3347</v>
      </c>
    </row>
    <row r="14" spans="1:8" x14ac:dyDescent="0.25">
      <c r="E14" s="74" t="s">
        <v>58</v>
      </c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 6 - 2022</vt:lpstr>
      <vt:lpstr>N 7 - 2022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dcterms:created xsi:type="dcterms:W3CDTF">2022-04-05T07:02:31Z</dcterms:created>
  <dcterms:modified xsi:type="dcterms:W3CDTF">2023-01-18T07:00:56Z</dcterms:modified>
</cp:coreProperties>
</file>