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2 -N6-N7 nou\2022_N_TRIM_1\"/>
    </mc:Choice>
  </mc:AlternateContent>
  <xr:revisionPtr revIDLastSave="0" documentId="13_ncr:1_{7218CEAC-A5BF-42D2-91D8-D10988CC6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6 - 2022" sheetId="1" r:id="rId1"/>
    <sheet name="N 7 -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B8" i="2"/>
  <c r="H8" i="2" l="1"/>
  <c r="J28" i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H18" i="1"/>
  <c r="H19" i="1"/>
  <c r="J12" i="1"/>
  <c r="I12" i="1"/>
  <c r="F31" i="1"/>
  <c r="I16" i="1"/>
  <c r="J16" i="1" l="1"/>
  <c r="J31" i="1" s="1"/>
  <c r="H16" i="1"/>
  <c r="H15" i="1"/>
  <c r="H14" i="1"/>
  <c r="H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H31" i="1" l="1"/>
</calcChain>
</file>

<file path=xl/sharedStrings.xml><?xml version="1.0" encoding="utf-8"?>
<sst xmlns="http://schemas.openxmlformats.org/spreadsheetml/2006/main" count="68" uniqueCount="65">
  <si>
    <t>NUMARUL DE BENEFICIARI SI PLATI EFECTUATE IN TRIMESTRUL RAPORTAT (CUMULAT DE LA INCEPUTUL ANULUI)</t>
  </si>
  <si>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</si>
  <si>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</si>
  <si>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</si>
  <si>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</si>
  <si>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</si>
  <si>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</si>
  <si>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</si>
  <si>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</si>
  <si>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</si>
  <si>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</si>
  <si>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</si>
  <si>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</si>
  <si>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</si>
  <si>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</si>
  <si>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</si>
  <si>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</si>
  <si>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</si>
  <si>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</si>
  <si>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</si>
  <si>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</si>
  <si>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</si>
  <si>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</si>
  <si>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RAPORT STATISTIC TRIMESTRIAL  "N 6 2022"</t>
  </si>
  <si>
    <t xml:space="preserve">JUDETUL: </t>
  </si>
  <si>
    <t>PLATA DREPTURILOR PERSOANELOR CU DIZABILITATI NEINSTITUTIONALIZATE</t>
  </si>
  <si>
    <t>A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</si>
  <si>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</si>
  <si>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</si>
  <si>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</si>
  <si>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</si>
  <si>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</si>
  <si>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</si>
  <si>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</si>
  <si>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</si>
  <si>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t>DIRECTOR  ECONOMIC</t>
  </si>
  <si>
    <t>INTOCMIT</t>
  </si>
  <si>
    <t>TRIMESTRUL: I / ANUL: 2022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</si>
  <si>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</si>
  <si>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</si>
  <si>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</si>
  <si>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</si>
  <si>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</si>
  <si>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</si>
  <si>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</si>
  <si>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</si>
  <si>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</si>
  <si>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</si>
  <si>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</si>
  <si>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copii</t>
  </si>
  <si>
    <t>adulti</t>
  </si>
  <si>
    <t>Parinti / Reprezentant legal</t>
  </si>
  <si>
    <t>Adulti / Reprezentant legal</t>
  </si>
  <si>
    <t>NUMARUL DE ASISTENTI PERSONALI SI PLATA SALARIILOR CUVENITE ACESTORA SI NUMARUL TOTAL DE INDEMNIZATII CUVENITE PARINTILOR SAU ADULTULUI / REPREZENTANT LEGAL / ORD. 794 / 380/2002 DIN JUDET, LA SEMESTRUL I / AN 2022</t>
  </si>
  <si>
    <t>2=3+4</t>
  </si>
  <si>
    <t>5=6+7</t>
  </si>
  <si>
    <t>7=2+5</t>
  </si>
  <si>
    <t>RAPORT STATISTIC TIMESTRIAL  "N 7 - 2022"</t>
  </si>
  <si>
    <t>Data: 31.03.2022</t>
  </si>
  <si>
    <r>
      <t xml:space="preserve">TOTAL, </t>
    </r>
    <r>
      <rPr>
        <i/>
        <sz val="12"/>
        <color indexed="56"/>
        <rFont val="Calibri"/>
        <family val="2"/>
        <charset val="238"/>
        <scheme val="minor"/>
      </rPr>
      <t>din care</t>
    </r>
    <r>
      <rPr>
        <sz val="12"/>
        <color indexed="56"/>
        <rFont val="Calibri"/>
        <family val="2"/>
        <charset val="238"/>
        <scheme val="minor"/>
      </rPr>
      <t>:</t>
    </r>
  </si>
  <si>
    <r>
      <t xml:space="preserve">TOTAL, </t>
    </r>
    <r>
      <rPr>
        <i/>
        <sz val="12"/>
        <color indexed="58"/>
        <rFont val="Calibri"/>
        <family val="2"/>
        <charset val="238"/>
        <scheme val="minor"/>
      </rPr>
      <t>din care:</t>
    </r>
  </si>
  <si>
    <t xml:space="preserve"> </t>
  </si>
  <si>
    <t>Bara Barna</t>
  </si>
  <si>
    <t>Nr./Data reg. intern: 110531/17-05-2022</t>
  </si>
  <si>
    <t>Székely-Béres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</si>
</sst>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i/>
      <sz val="12"/>
      <color indexed="56"/>
      <name val="Calibri"/>
      <family val="2"/>
      <charset val="238"/>
      <scheme val="minor"/>
    </font>
    <font>
      <sz val="12"/>
      <color indexed="58"/>
      <name val="Calibri"/>
      <family val="2"/>
      <charset val="238"/>
      <scheme val="minor"/>
    </font>
    <font>
      <i/>
      <sz val="12"/>
      <color indexed="5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0" applyFont="1" applyFill="1" applyBorder="1"/>
    <xf numFmtId="164" fontId="5" fillId="0" borderId="1" xfId="1" applyNumberFormat="1" applyFont="1" applyFill="1" applyBorder="1"/>
    <xf numFmtId="165" fontId="5" fillId="0" borderId="1" xfId="1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right"/>
    </xf>
    <xf numFmtId="49" fontId="3" fillId="0" borderId="0" xfId="1" applyNumberFormat="1" applyFont="1" applyFill="1" applyAlignment="1">
      <alignment horizontal="left"/>
    </xf>
    <xf numFmtId="0" fontId="5" fillId="0" borderId="0" xfId="1" applyFont="1" applyFill="1"/>
    <xf numFmtId="49" fontId="5" fillId="0" borderId="0" xfId="1" applyNumberFormat="1" applyFont="1" applyFill="1" applyAlignment="1">
      <alignment horizontal="left"/>
    </xf>
    <xf numFmtId="0" fontId="5" fillId="0" borderId="0" xfId="0" applyFont="1" applyFill="1"/>
    <xf numFmtId="3" fontId="3" fillId="0" borderId="0" xfId="1" applyNumberFormat="1" applyFont="1" applyFill="1"/>
    <xf numFmtId="3" fontId="5" fillId="0" borderId="0" xfId="1" applyNumberFormat="1" applyFont="1" applyFill="1"/>
    <xf numFmtId="3" fontId="3" fillId="0" borderId="0" xfId="0" applyNumberFormat="1" applyFont="1" applyFill="1"/>
    <xf numFmtId="0" fontId="5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/>
    <xf numFmtId="0" fontId="5" fillId="0" borderId="0" xfId="1" applyFont="1" applyFill="1" applyBorder="1" applyAlignment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 applyBorder="1"/>
    <xf numFmtId="0" fontId="3" fillId="3" borderId="6" xfId="1" applyFont="1" applyFill="1" applyBorder="1"/>
    <xf numFmtId="0" fontId="10" fillId="3" borderId="7" xfId="1" applyFont="1" applyFill="1" applyBorder="1" applyAlignment="1"/>
    <xf numFmtId="0" fontId="10" fillId="3" borderId="8" xfId="1" applyFont="1" applyFill="1" applyBorder="1" applyAlignment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3" fillId="6" borderId="0" xfId="0" applyFont="1" applyFill="1" applyBorder="1" applyAlignment="1"/>
    <xf numFmtId="0" fontId="13" fillId="0" borderId="0" xfId="0" applyFont="1" applyAlignment="1"/>
    <xf numFmtId="3" fontId="14" fillId="6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/>
    <xf numFmtId="0" fontId="13" fillId="6" borderId="0" xfId="0" applyFont="1" applyFill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6" borderId="0" xfId="0" applyFont="1" applyFill="1" applyBorder="1" applyAlignment="1"/>
    <xf numFmtId="3" fontId="16" fillId="6" borderId="10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3" fontId="12" fillId="7" borderId="1" xfId="0" applyNumberFormat="1" applyFont="1" applyFill="1" applyBorder="1" applyAlignment="1">
      <alignment vertical="center"/>
    </xf>
    <xf numFmtId="3" fontId="12" fillId="7" borderId="1" xfId="0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3" fontId="13" fillId="6" borderId="0" xfId="0" applyNumberFormat="1" applyFont="1" applyFill="1" applyBorder="1" applyAlignment="1">
      <alignment horizontal="center" vertical="center" wrapText="1"/>
    </xf>
    <xf numFmtId="3" fontId="16" fillId="6" borderId="10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140" zoomScaleNormal="14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G35" sqref="G35"/>
    </sheetView>
  </sheetViews>
  <sheetFormatPr defaultRowHeight="15" x14ac:dyDescent="0.25"/>
  <cols>
    <col min="1" max="1" width="5.42578125" style="1" customWidth="1"/>
    <col min="2" max="2" width="3.85546875" style="2" customWidth="1"/>
    <col min="3" max="3" width="62" style="1" customWidth="1"/>
    <col min="4" max="4" width="13.28515625" style="1" customWidth="1"/>
    <col min="5" max="5" width="10.5703125" style="1" customWidth="1"/>
    <col min="6" max="6" width="17.7109375" style="1" customWidth="1"/>
    <col min="7" max="7" width="13" style="1" customWidth="1"/>
    <col min="8" max="8" width="9.140625" style="1"/>
    <col min="9" max="9" width="10.5703125" style="1" bestFit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2" x14ac:dyDescent="0.25">
      <c r="C1" s="3" t="s">
        <v>23</v>
      </c>
      <c r="D1" s="47" t="s">
        <v>43</v>
      </c>
      <c r="E1" s="48"/>
      <c r="F1" s="48"/>
      <c r="G1" s="49"/>
    </row>
    <row r="2" spans="1:12" x14ac:dyDescent="0.25">
      <c r="C2" s="4" t="s">
        <v>37</v>
      </c>
      <c r="D2" s="50" t="s">
        <v>44</v>
      </c>
      <c r="E2" s="51"/>
      <c r="F2" s="51"/>
      <c r="G2" s="52"/>
    </row>
    <row r="3" spans="1:12" ht="15.75" thickBot="1" x14ac:dyDescent="0.3">
      <c r="C3" s="38" t="s">
        <v>24</v>
      </c>
      <c r="D3" s="53" t="s">
        <v>45</v>
      </c>
      <c r="E3" s="54"/>
      <c r="F3" s="55"/>
      <c r="G3" s="56"/>
    </row>
    <row r="4" spans="1:12" x14ac:dyDescent="0.25">
      <c r="C4" s="92" t="s">
        <v>25</v>
      </c>
      <c r="D4" s="92"/>
      <c r="E4" s="92"/>
      <c r="F4" s="4"/>
      <c r="G4" s="4"/>
      <c r="H4" s="4"/>
      <c r="I4" s="4"/>
      <c r="J4" s="4"/>
      <c r="K4" s="4"/>
      <c r="L4" s="4"/>
    </row>
    <row r="5" spans="1:12" x14ac:dyDescent="0.25">
      <c r="C5" s="92" t="s">
        <v>0</v>
      </c>
      <c r="D5" s="92"/>
      <c r="E5" s="92"/>
      <c r="F5" s="92"/>
      <c r="G5" s="92"/>
      <c r="H5" s="4"/>
      <c r="I5" s="4"/>
      <c r="J5" s="4"/>
      <c r="K5" s="4"/>
      <c r="L5" s="4"/>
    </row>
    <row r="6" spans="1:12" x14ac:dyDescent="0.25">
      <c r="D6" s="93"/>
      <c r="E6" s="93"/>
      <c r="H6" s="90" t="s">
        <v>1</v>
      </c>
      <c r="I6" s="90"/>
      <c r="J6" s="90"/>
    </row>
    <row r="7" spans="1:12" ht="90" x14ac:dyDescent="0.25">
      <c r="A7" s="5" t="s">
        <v>2</v>
      </c>
      <c r="B7" s="5" t="s">
        <v>3</v>
      </c>
      <c r="C7" s="27" t="s">
        <v>4</v>
      </c>
      <c r="D7" s="91" t="s">
        <v>38</v>
      </c>
      <c r="E7" s="91"/>
      <c r="F7" s="29" t="s">
        <v>5</v>
      </c>
      <c r="G7" s="29" t="s">
        <v>6</v>
      </c>
      <c r="H7" s="36" t="s">
        <v>7</v>
      </c>
      <c r="I7" s="36" t="s">
        <v>8</v>
      </c>
      <c r="J7" s="36" t="s">
        <v>9</v>
      </c>
    </row>
    <row r="8" spans="1:12" ht="53.25" customHeight="1" x14ac:dyDescent="0.25">
      <c r="A8" s="6" t="s">
        <v>26</v>
      </c>
      <c r="B8" s="10">
        <v>1</v>
      </c>
      <c r="C8" s="6" t="s">
        <v>10</v>
      </c>
      <c r="D8" s="7" t="s">
        <v>11</v>
      </c>
      <c r="E8" s="7" t="s">
        <v>12</v>
      </c>
      <c r="F8" s="37"/>
      <c r="G8" s="37"/>
      <c r="H8" s="34"/>
      <c r="I8" s="34"/>
      <c r="J8" s="35"/>
    </row>
    <row r="9" spans="1:12" x14ac:dyDescent="0.25">
      <c r="A9" s="9" t="str">
        <f>A8</f>
        <v>A</v>
      </c>
      <c r="B9" s="11">
        <v>2</v>
      </c>
      <c r="C9" s="12" t="s">
        <v>13</v>
      </c>
      <c r="D9" s="12">
        <v>139</v>
      </c>
      <c r="E9" s="13">
        <v>24</v>
      </c>
      <c r="F9" s="14">
        <v>6990.3</v>
      </c>
      <c r="G9" s="15">
        <v>3</v>
      </c>
      <c r="H9" s="59">
        <f t="shared" ref="H9:H16" si="0">F9/D9/G9</f>
        <v>16.763309352517986</v>
      </c>
      <c r="I9" s="59"/>
      <c r="J9" s="60"/>
    </row>
    <row r="10" spans="1:12" x14ac:dyDescent="0.25">
      <c r="A10" s="9" t="str">
        <f t="shared" ref="A10:A11" si="1">A9</f>
        <v>A</v>
      </c>
      <c r="B10" s="10">
        <v>3</v>
      </c>
      <c r="C10" s="12" t="s">
        <v>14</v>
      </c>
      <c r="D10" s="12">
        <v>320</v>
      </c>
      <c r="E10" s="13">
        <v>62</v>
      </c>
      <c r="F10" s="14">
        <v>17056.3</v>
      </c>
      <c r="G10" s="15">
        <v>3</v>
      </c>
      <c r="H10" s="59">
        <f t="shared" si="0"/>
        <v>17.766979166666665</v>
      </c>
      <c r="I10" s="59"/>
      <c r="J10" s="60"/>
    </row>
    <row r="11" spans="1:12" x14ac:dyDescent="0.25">
      <c r="A11" s="9" t="str">
        <f t="shared" si="1"/>
        <v>A</v>
      </c>
      <c r="B11" s="10">
        <v>4</v>
      </c>
      <c r="C11" s="12" t="s">
        <v>15</v>
      </c>
      <c r="D11" s="12">
        <v>40</v>
      </c>
      <c r="E11" s="13">
        <v>8</v>
      </c>
      <c r="F11" s="14">
        <v>1923.2</v>
      </c>
      <c r="G11" s="15">
        <v>3</v>
      </c>
      <c r="H11" s="59">
        <f t="shared" si="0"/>
        <v>16.026666666666667</v>
      </c>
      <c r="I11" s="59"/>
      <c r="J11" s="60"/>
    </row>
    <row r="12" spans="1:12" x14ac:dyDescent="0.25">
      <c r="A12" s="9" t="str">
        <f t="shared" ref="A12:A31" si="2">A11</f>
        <v>A</v>
      </c>
      <c r="B12" s="11">
        <v>5</v>
      </c>
      <c r="C12" s="12" t="s">
        <v>16</v>
      </c>
      <c r="D12" s="12">
        <v>497</v>
      </c>
      <c r="E12" s="13">
        <v>208</v>
      </c>
      <c r="F12" s="14">
        <v>23138.9</v>
      </c>
      <c r="G12" s="15">
        <v>3</v>
      </c>
      <c r="H12" s="59">
        <f t="shared" si="0"/>
        <v>15.519047619047619</v>
      </c>
      <c r="I12" s="61">
        <f>E11+E12+E10+E9</f>
        <v>302</v>
      </c>
      <c r="J12" s="62">
        <f>F11+F12+F10+F9</f>
        <v>49108.700000000004</v>
      </c>
    </row>
    <row r="13" spans="1:12" x14ac:dyDescent="0.25">
      <c r="A13" s="9" t="str">
        <f t="shared" si="2"/>
        <v>A</v>
      </c>
      <c r="B13" s="10">
        <v>6</v>
      </c>
      <c r="C13" s="12" t="s">
        <v>18</v>
      </c>
      <c r="D13" s="12">
        <v>275</v>
      </c>
      <c r="E13" s="13">
        <v>31</v>
      </c>
      <c r="F13" s="14">
        <v>14576.86</v>
      </c>
      <c r="G13" s="15">
        <v>3</v>
      </c>
      <c r="H13" s="59">
        <f t="shared" si="0"/>
        <v>17.668921212121212</v>
      </c>
      <c r="I13" s="61"/>
      <c r="J13" s="63"/>
    </row>
    <row r="14" spans="1:12" x14ac:dyDescent="0.25">
      <c r="A14" s="9" t="str">
        <f t="shared" si="2"/>
        <v>A</v>
      </c>
      <c r="B14" s="10">
        <v>7</v>
      </c>
      <c r="C14" s="12" t="s">
        <v>19</v>
      </c>
      <c r="D14" s="12">
        <v>602</v>
      </c>
      <c r="E14" s="13">
        <v>82</v>
      </c>
      <c r="F14" s="14">
        <v>35044.46</v>
      </c>
      <c r="G14" s="15">
        <v>3</v>
      </c>
      <c r="H14" s="59">
        <f t="shared" si="0"/>
        <v>19.404462901439647</v>
      </c>
      <c r="I14" s="61"/>
      <c r="J14" s="63"/>
    </row>
    <row r="15" spans="1:12" x14ac:dyDescent="0.25">
      <c r="A15" s="9" t="str">
        <f t="shared" si="2"/>
        <v>A</v>
      </c>
      <c r="B15" s="11">
        <v>8</v>
      </c>
      <c r="C15" s="12" t="s">
        <v>20</v>
      </c>
      <c r="D15" s="12">
        <v>9</v>
      </c>
      <c r="E15" s="13">
        <v>3</v>
      </c>
      <c r="F15" s="14">
        <v>581.44000000000005</v>
      </c>
      <c r="G15" s="15">
        <v>3</v>
      </c>
      <c r="H15" s="59">
        <f t="shared" si="0"/>
        <v>21.534814814814819</v>
      </c>
      <c r="I15" s="61"/>
      <c r="J15" s="63"/>
    </row>
    <row r="16" spans="1:12" x14ac:dyDescent="0.25">
      <c r="A16" s="9" t="str">
        <f t="shared" si="2"/>
        <v>A</v>
      </c>
      <c r="B16" s="10">
        <v>9</v>
      </c>
      <c r="C16" s="12" t="s">
        <v>21</v>
      </c>
      <c r="D16" s="12">
        <v>762</v>
      </c>
      <c r="E16" s="13">
        <v>157</v>
      </c>
      <c r="F16" s="14">
        <v>44902.9</v>
      </c>
      <c r="G16" s="15">
        <v>3</v>
      </c>
      <c r="H16" s="59">
        <f t="shared" si="0"/>
        <v>19.642563429571304</v>
      </c>
      <c r="I16" s="61">
        <f>E15+E16+E14+E13</f>
        <v>273</v>
      </c>
      <c r="J16" s="62">
        <f>F15+F16+F14+F13</f>
        <v>95105.66</v>
      </c>
    </row>
    <row r="17" spans="1:10" s="28" customFormat="1" ht="31.5" customHeight="1" x14ac:dyDescent="0.25">
      <c r="A17" s="9" t="str">
        <f t="shared" si="2"/>
        <v>A</v>
      </c>
      <c r="B17" s="10">
        <v>10</v>
      </c>
      <c r="C17" s="6" t="s">
        <v>17</v>
      </c>
      <c r="D17" s="7" t="s">
        <v>12</v>
      </c>
      <c r="E17" s="31"/>
      <c r="F17" s="32"/>
      <c r="G17" s="33"/>
      <c r="H17" s="64"/>
      <c r="I17" s="65"/>
      <c r="J17" s="66"/>
    </row>
    <row r="18" spans="1:10" x14ac:dyDescent="0.25">
      <c r="A18" s="9" t="str">
        <f t="shared" si="2"/>
        <v>A</v>
      </c>
      <c r="B18" s="11">
        <v>11</v>
      </c>
      <c r="C18" s="16" t="s">
        <v>28</v>
      </c>
      <c r="D18" s="30"/>
      <c r="E18" s="13">
        <v>2</v>
      </c>
      <c r="F18" s="14">
        <v>1144.18</v>
      </c>
      <c r="G18" s="15">
        <v>3</v>
      </c>
      <c r="H18" s="59">
        <f t="shared" ref="H18" si="3">F18/E18/G18</f>
        <v>190.69666666666669</v>
      </c>
      <c r="I18" s="61"/>
      <c r="J18" s="62"/>
    </row>
    <row r="19" spans="1:10" x14ac:dyDescent="0.25">
      <c r="A19" s="9" t="str">
        <f t="shared" si="2"/>
        <v>A</v>
      </c>
      <c r="B19" s="10">
        <v>12</v>
      </c>
      <c r="C19" s="16" t="s">
        <v>29</v>
      </c>
      <c r="D19" s="30"/>
      <c r="E19" s="13">
        <v>0</v>
      </c>
      <c r="F19" s="14">
        <v>0</v>
      </c>
      <c r="G19" s="15">
        <v>3</v>
      </c>
      <c r="H19" s="59" t="e">
        <f>F19/E19/G19</f>
        <v>#DIV/0!</v>
      </c>
      <c r="I19" s="62">
        <f>E18+E19</f>
        <v>2</v>
      </c>
      <c r="J19" s="62">
        <f>F18+F19</f>
        <v>1144.18</v>
      </c>
    </row>
    <row r="20" spans="1:10" x14ac:dyDescent="0.25">
      <c r="A20" s="9" t="str">
        <f t="shared" si="2"/>
        <v>A</v>
      </c>
      <c r="B20" s="10">
        <v>13</v>
      </c>
      <c r="C20" s="16" t="s">
        <v>30</v>
      </c>
      <c r="D20" s="30"/>
      <c r="E20" s="13">
        <v>0</v>
      </c>
      <c r="F20" s="14">
        <v>0</v>
      </c>
      <c r="G20" s="15">
        <v>3</v>
      </c>
      <c r="H20" s="59" t="e">
        <f t="shared" ref="H20" si="4">F20/E20/G20</f>
        <v>#DIV/0!</v>
      </c>
      <c r="I20" s="61"/>
      <c r="J20" s="62"/>
    </row>
    <row r="21" spans="1:10" x14ac:dyDescent="0.25">
      <c r="A21" s="9" t="str">
        <f t="shared" si="2"/>
        <v>A</v>
      </c>
      <c r="B21" s="11">
        <v>14</v>
      </c>
      <c r="C21" s="16" t="s">
        <v>31</v>
      </c>
      <c r="D21" s="30"/>
      <c r="E21" s="13">
        <v>2</v>
      </c>
      <c r="F21" s="14">
        <v>1345.3</v>
      </c>
      <c r="G21" s="15">
        <v>3</v>
      </c>
      <c r="H21" s="59">
        <f>F21/E21/G21</f>
        <v>224.21666666666667</v>
      </c>
      <c r="I21" s="62">
        <f>E20+E21</f>
        <v>2</v>
      </c>
      <c r="J21" s="62">
        <f>F20+F21</f>
        <v>1345.3</v>
      </c>
    </row>
    <row r="22" spans="1:10" x14ac:dyDescent="0.25">
      <c r="A22" s="9" t="str">
        <f t="shared" si="2"/>
        <v>A</v>
      </c>
      <c r="B22" s="10">
        <v>15</v>
      </c>
      <c r="C22" s="16" t="s">
        <v>27</v>
      </c>
      <c r="D22" s="30"/>
      <c r="E22" s="13">
        <v>0</v>
      </c>
      <c r="F22" s="14">
        <v>0</v>
      </c>
      <c r="G22" s="15">
        <v>3</v>
      </c>
      <c r="H22" s="59" t="e">
        <f t="shared" ref="H22" si="5">F22/E22/G22</f>
        <v>#DIV/0!</v>
      </c>
      <c r="I22" s="61"/>
      <c r="J22" s="62"/>
    </row>
    <row r="23" spans="1:10" x14ac:dyDescent="0.25">
      <c r="A23" s="9" t="str">
        <f t="shared" si="2"/>
        <v>A</v>
      </c>
      <c r="B23" s="10">
        <v>16</v>
      </c>
      <c r="C23" s="16" t="s">
        <v>32</v>
      </c>
      <c r="D23" s="30"/>
      <c r="E23" s="13">
        <v>0</v>
      </c>
      <c r="F23" s="14">
        <v>0</v>
      </c>
      <c r="G23" s="15">
        <v>3</v>
      </c>
      <c r="H23" s="59" t="e">
        <f>F23/E23/G23</f>
        <v>#DIV/0!</v>
      </c>
      <c r="I23" s="62">
        <f>E22+E23</f>
        <v>0</v>
      </c>
      <c r="J23" s="62">
        <f>F22+F23</f>
        <v>0</v>
      </c>
    </row>
    <row r="24" spans="1:10" x14ac:dyDescent="0.25">
      <c r="A24" s="9" t="str">
        <f t="shared" si="2"/>
        <v>A</v>
      </c>
      <c r="B24" s="11">
        <v>17</v>
      </c>
      <c r="C24" s="16" t="s">
        <v>33</v>
      </c>
      <c r="D24" s="30"/>
      <c r="E24" s="13">
        <v>0</v>
      </c>
      <c r="F24" s="14">
        <v>0</v>
      </c>
      <c r="G24" s="15">
        <v>3</v>
      </c>
      <c r="H24" s="59" t="e">
        <f t="shared" ref="H24" si="6">F24/E24/G24</f>
        <v>#DIV/0!</v>
      </c>
      <c r="I24" s="61"/>
      <c r="J24" s="62"/>
    </row>
    <row r="25" spans="1:10" x14ac:dyDescent="0.25">
      <c r="A25" s="9" t="str">
        <f t="shared" si="2"/>
        <v>A</v>
      </c>
      <c r="B25" s="10">
        <v>18</v>
      </c>
      <c r="C25" s="16" t="s">
        <v>34</v>
      </c>
      <c r="D25" s="30"/>
      <c r="E25" s="13">
        <v>0</v>
      </c>
      <c r="F25" s="14">
        <v>0</v>
      </c>
      <c r="G25" s="15">
        <v>3</v>
      </c>
      <c r="H25" s="59" t="e">
        <f>F25/E25/G25</f>
        <v>#DIV/0!</v>
      </c>
      <c r="I25" s="62">
        <f>E24+E25</f>
        <v>0</v>
      </c>
      <c r="J25" s="62">
        <f>F24+F25</f>
        <v>0</v>
      </c>
    </row>
    <row r="26" spans="1:10" ht="30" x14ac:dyDescent="0.25">
      <c r="A26" s="9" t="str">
        <f t="shared" si="2"/>
        <v>A</v>
      </c>
      <c r="B26" s="10">
        <v>19</v>
      </c>
      <c r="C26" s="6" t="s">
        <v>40</v>
      </c>
      <c r="D26" s="7" t="s">
        <v>39</v>
      </c>
      <c r="E26" s="7" t="s">
        <v>12</v>
      </c>
      <c r="F26" s="37"/>
      <c r="G26" s="37"/>
      <c r="H26" s="59"/>
      <c r="I26" s="61"/>
      <c r="J26" s="63"/>
    </row>
    <row r="27" spans="1:10" x14ac:dyDescent="0.25">
      <c r="A27" s="9" t="str">
        <f t="shared" si="2"/>
        <v>A</v>
      </c>
      <c r="B27" s="11">
        <v>20</v>
      </c>
      <c r="C27" s="12" t="s">
        <v>42</v>
      </c>
      <c r="D27" s="12"/>
      <c r="E27" s="13"/>
      <c r="F27" s="14"/>
      <c r="G27" s="15">
        <v>12</v>
      </c>
      <c r="H27" s="59" t="e">
        <f t="shared" ref="H27" si="7">F27/E27/G27</f>
        <v>#DIV/0!</v>
      </c>
      <c r="I27" s="61"/>
      <c r="J27" s="62"/>
    </row>
    <row r="28" spans="1:10" x14ac:dyDescent="0.25">
      <c r="A28" s="9" t="str">
        <f t="shared" si="2"/>
        <v>A</v>
      </c>
      <c r="B28" s="10">
        <v>21</v>
      </c>
      <c r="C28" s="12" t="s">
        <v>41</v>
      </c>
      <c r="D28" s="12"/>
      <c r="E28" s="13"/>
      <c r="F28" s="14"/>
      <c r="G28" s="15">
        <v>12</v>
      </c>
      <c r="H28" s="59" t="e">
        <f>F28/E28/G28</f>
        <v>#DIV/0!</v>
      </c>
      <c r="I28" s="62">
        <f>E27+E28</f>
        <v>0</v>
      </c>
      <c r="J28" s="62">
        <f>F27+F28</f>
        <v>0</v>
      </c>
    </row>
    <row r="29" spans="1:10" x14ac:dyDescent="0.25">
      <c r="A29" s="9" t="str">
        <f t="shared" si="2"/>
        <v>A</v>
      </c>
      <c r="B29" s="57"/>
      <c r="C29" s="39"/>
      <c r="D29" s="39"/>
      <c r="E29" s="40"/>
      <c r="F29" s="41"/>
      <c r="G29" s="42"/>
      <c r="H29" s="43"/>
      <c r="I29" s="44"/>
      <c r="J29" s="45"/>
    </row>
    <row r="30" spans="1:10" x14ac:dyDescent="0.25">
      <c r="A30" s="9" t="str">
        <f t="shared" si="2"/>
        <v>A</v>
      </c>
      <c r="B30" s="58"/>
      <c r="C30" s="39"/>
      <c r="D30" s="39"/>
      <c r="E30" s="40"/>
      <c r="F30" s="41"/>
      <c r="G30" s="42"/>
      <c r="H30" s="43"/>
      <c r="I30" s="44"/>
      <c r="J30" s="46"/>
    </row>
    <row r="31" spans="1:10" x14ac:dyDescent="0.25">
      <c r="A31" s="9" t="str">
        <f t="shared" si="2"/>
        <v>A</v>
      </c>
      <c r="B31" s="10">
        <v>22</v>
      </c>
      <c r="C31" s="17"/>
      <c r="D31" s="12"/>
      <c r="E31" s="67" t="s">
        <v>22</v>
      </c>
      <c r="F31" s="62">
        <f>SUM(F9:F30)</f>
        <v>146703.83999999997</v>
      </c>
      <c r="G31" s="68"/>
      <c r="H31" s="62" t="e">
        <f>H12+H16+H19+H21+H23+H25+H28</f>
        <v>#DIV/0!</v>
      </c>
      <c r="I31" s="69"/>
      <c r="J31" s="62">
        <f>J12+J16+J19+J21+J23+J25+J28</f>
        <v>146703.84</v>
      </c>
    </row>
    <row r="32" spans="1:10" x14ac:dyDescent="0.25">
      <c r="D32" s="18"/>
      <c r="E32" s="20"/>
      <c r="F32" s="8"/>
    </row>
    <row r="33" spans="2:10" x14ac:dyDescent="0.25">
      <c r="C33" s="21"/>
      <c r="D33" s="18"/>
      <c r="E33" s="20"/>
      <c r="F33" s="8"/>
      <c r="G33" s="19" t="s">
        <v>35</v>
      </c>
      <c r="H33" s="19"/>
      <c r="I33" s="19"/>
      <c r="J33" s="19"/>
    </row>
    <row r="34" spans="2:10" x14ac:dyDescent="0.25">
      <c r="B34" s="22"/>
      <c r="C34" s="21"/>
      <c r="D34" s="22"/>
      <c r="E34" s="23"/>
      <c r="F34" s="8"/>
      <c r="G34" s="23" t="s">
        <v>64</v>
      </c>
      <c r="H34" s="23"/>
      <c r="I34" s="23"/>
      <c r="J34" s="19"/>
    </row>
    <row r="35" spans="2:10" x14ac:dyDescent="0.25">
      <c r="B35" s="22"/>
      <c r="D35" s="22"/>
      <c r="E35" s="22"/>
      <c r="F35" s="22"/>
      <c r="G35" s="23"/>
      <c r="H35" s="23"/>
      <c r="I35" s="23"/>
      <c r="J35" s="19"/>
    </row>
    <row r="36" spans="2:10" x14ac:dyDescent="0.25">
      <c r="B36" s="22"/>
      <c r="D36" s="22"/>
      <c r="E36" s="22"/>
      <c r="F36" s="22"/>
      <c r="G36" s="23" t="s">
        <v>36</v>
      </c>
      <c r="H36" s="22"/>
      <c r="I36" s="22"/>
    </row>
    <row r="37" spans="2:10" x14ac:dyDescent="0.25">
      <c r="G37" s="1" t="s">
        <v>62</v>
      </c>
    </row>
    <row r="38" spans="2:10" x14ac:dyDescent="0.25">
      <c r="D38" s="8"/>
      <c r="E38" s="8"/>
    </row>
    <row r="39" spans="2:10" x14ac:dyDescent="0.25">
      <c r="D39" s="8"/>
      <c r="E39" s="8"/>
    </row>
    <row r="40" spans="2:10" x14ac:dyDescent="0.25">
      <c r="C40" s="8"/>
      <c r="D40" s="24"/>
      <c r="E40" s="21"/>
    </row>
    <row r="42" spans="2:10" x14ac:dyDescent="0.25">
      <c r="G42" s="25"/>
    </row>
    <row r="43" spans="2:10" x14ac:dyDescent="0.25">
      <c r="G43" s="25"/>
    </row>
    <row r="44" spans="2:10" x14ac:dyDescent="0.25">
      <c r="G44" s="19"/>
    </row>
    <row r="52" spans="3:7" x14ac:dyDescent="0.25">
      <c r="G52" s="25"/>
    </row>
    <row r="53" spans="3:7" x14ac:dyDescent="0.25">
      <c r="G53" s="25"/>
    </row>
    <row r="54" spans="3:7" x14ac:dyDescent="0.25">
      <c r="G54" s="26"/>
    </row>
    <row r="60" spans="3:7" x14ac:dyDescent="0.25">
      <c r="C60" s="24" t="s">
        <v>63</v>
      </c>
    </row>
  </sheetData>
  <mergeCells count="5">
    <mergeCell ref="H6:J6"/>
    <mergeCell ref="D7:E7"/>
    <mergeCell ref="C4:E4"/>
    <mergeCell ref="C5:G5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K12" sqref="K12"/>
    </sheetView>
  </sheetViews>
  <sheetFormatPr defaultRowHeight="15.75" x14ac:dyDescent="0.25"/>
  <cols>
    <col min="1" max="1" width="39" style="77" bestFit="1" customWidth="1"/>
    <col min="2" max="2" width="11" style="77" customWidth="1"/>
    <col min="3" max="3" width="9.140625" style="77" customWidth="1"/>
    <col min="4" max="4" width="9" style="77" customWidth="1"/>
    <col min="5" max="5" width="9.5703125" style="77" bestFit="1" customWidth="1"/>
    <col min="6" max="7" width="19.5703125" style="77" bestFit="1" customWidth="1"/>
    <col min="8" max="8" width="38.5703125" style="77" bestFit="1" customWidth="1"/>
    <col min="9" max="16384" width="9.140625" style="77"/>
  </cols>
  <sheetData>
    <row r="1" spans="1:8" s="71" customFormat="1" x14ac:dyDescent="0.25">
      <c r="A1" s="78" t="s">
        <v>57</v>
      </c>
      <c r="B1" s="70"/>
      <c r="C1" s="70"/>
      <c r="D1" s="70"/>
      <c r="E1" s="70"/>
      <c r="F1" s="70"/>
      <c r="G1" s="70"/>
      <c r="H1" s="70"/>
    </row>
    <row r="2" spans="1:8" s="71" customFormat="1" x14ac:dyDescent="0.25">
      <c r="A2" s="72" t="s">
        <v>58</v>
      </c>
      <c r="B2" s="73"/>
      <c r="C2" s="70"/>
      <c r="D2" s="70"/>
      <c r="E2" s="70"/>
      <c r="F2" s="70"/>
      <c r="G2" s="70"/>
      <c r="H2" s="70"/>
    </row>
    <row r="3" spans="1:8" s="71" customFormat="1" ht="52.5" customHeight="1" x14ac:dyDescent="0.25">
      <c r="A3" s="94" t="s">
        <v>53</v>
      </c>
      <c r="B3" s="94"/>
      <c r="C3" s="94"/>
      <c r="D3" s="94"/>
      <c r="E3" s="94"/>
      <c r="F3" s="94"/>
      <c r="G3" s="94"/>
      <c r="H3" s="94"/>
    </row>
    <row r="4" spans="1:8" s="71" customFormat="1" x14ac:dyDescent="0.25">
      <c r="A4" s="95"/>
      <c r="B4" s="95"/>
      <c r="C4" s="95"/>
      <c r="D4" s="79"/>
      <c r="E4" s="79"/>
      <c r="F4" s="79"/>
      <c r="G4" s="79"/>
      <c r="H4" s="74"/>
    </row>
    <row r="5" spans="1:8" s="71" customFormat="1" ht="45" customHeight="1" x14ac:dyDescent="0.25">
      <c r="A5" s="96" t="s">
        <v>2</v>
      </c>
      <c r="B5" s="98" t="s">
        <v>46</v>
      </c>
      <c r="C5" s="99"/>
      <c r="D5" s="100"/>
      <c r="E5" s="101" t="s">
        <v>47</v>
      </c>
      <c r="F5" s="102"/>
      <c r="G5" s="103"/>
      <c r="H5" s="104" t="s">
        <v>48</v>
      </c>
    </row>
    <row r="6" spans="1:8" s="75" customFormat="1" ht="36.75" customHeight="1" x14ac:dyDescent="0.25">
      <c r="A6" s="97"/>
      <c r="B6" s="80" t="s">
        <v>59</v>
      </c>
      <c r="C6" s="81" t="s">
        <v>49</v>
      </c>
      <c r="D6" s="81" t="s">
        <v>50</v>
      </c>
      <c r="E6" s="82" t="s">
        <v>60</v>
      </c>
      <c r="F6" s="83" t="s">
        <v>51</v>
      </c>
      <c r="G6" s="83" t="s">
        <v>52</v>
      </c>
      <c r="H6" s="105"/>
    </row>
    <row r="7" spans="1:8" s="71" customFormat="1" x14ac:dyDescent="0.25">
      <c r="A7" s="86">
        <v>1</v>
      </c>
      <c r="B7" s="86" t="s">
        <v>54</v>
      </c>
      <c r="C7" s="86">
        <v>3</v>
      </c>
      <c r="D7" s="86">
        <v>4</v>
      </c>
      <c r="E7" s="86" t="s">
        <v>55</v>
      </c>
      <c r="F7" s="86">
        <v>6</v>
      </c>
      <c r="G7" s="86">
        <v>7</v>
      </c>
      <c r="H7" s="87" t="s">
        <v>56</v>
      </c>
    </row>
    <row r="8" spans="1:8" s="76" customFormat="1" x14ac:dyDescent="0.25">
      <c r="A8" s="84"/>
      <c r="B8" s="88">
        <f t="shared" ref="B8" si="0">C8+D8</f>
        <v>0</v>
      </c>
      <c r="C8" s="85"/>
      <c r="D8" s="85"/>
      <c r="E8" s="88">
        <f t="shared" ref="E8" si="1">F8+G8</f>
        <v>0</v>
      </c>
      <c r="F8" s="85"/>
      <c r="G8" s="85"/>
      <c r="H8" s="89">
        <f>B8+E8</f>
        <v>0</v>
      </c>
    </row>
    <row r="14" spans="1:8" x14ac:dyDescent="0.25">
      <c r="E14" s="77" t="s">
        <v>61</v>
      </c>
    </row>
  </sheetData>
  <mergeCells count="6">
    <mergeCell ref="A3:H3"/>
    <mergeCell ref="A4:C4"/>
    <mergeCell ref="A5:A6"/>
    <mergeCell ref="B5:D5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 6 - 2022</vt:lpstr>
      <vt:lpstr>N 7 - 2022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DGASPC_HR_PC1</cp:lastModifiedBy>
  <dcterms:created xsi:type="dcterms:W3CDTF">2022-04-05T07:02:31Z</dcterms:created>
  <dcterms:modified xsi:type="dcterms:W3CDTF">2022-11-17T10:44:32Z</dcterms:modified>
</cp:coreProperties>
</file>